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1'!$A$1:$D$55</definedName>
  </definedNames>
  <calcPr fullCalcOnLoad="1"/>
</workbook>
</file>

<file path=xl/sharedStrings.xml><?xml version="1.0" encoding="utf-8"?>
<sst xmlns="http://schemas.openxmlformats.org/spreadsheetml/2006/main" count="43" uniqueCount="41">
  <si>
    <t>тыс. рублей</t>
  </si>
  <si>
    <t>Бюджет МО "Сергиевское сельское поселение"</t>
  </si>
  <si>
    <t>Утвержденный бюджет на 2020 год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</si>
  <si>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</si>
  <si>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</si>
  <si>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</si>
  <si>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</si>
  <si>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</si>
  <si>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</si>
  <si>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</si>
  <si>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</si>
  <si>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</si>
  <si>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</si>
  <si>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</si>
  <si>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Неналоговые доходы</t>
  </si>
  <si>
    <t>Невыясненные поступления</t>
  </si>
  <si>
    <t>Безвозмездные поступления, всего</t>
  </si>
  <si>
    <t>в том числе из федерального бюджета:</t>
  </si>
  <si>
    <t>-дотации</t>
  </si>
  <si>
    <t xml:space="preserve">-субсидии </t>
  </si>
  <si>
    <t>-субвенции</t>
  </si>
  <si>
    <t>-иные межбюджетные трансферты</t>
  </si>
  <si>
    <t>прочие безвозмездные поступления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</si>
  <si>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</si>
  <si>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</si>
  <si>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 на 2020год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</si>
  <si>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</si>
  <si>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</si>
  <si>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</si>
  <si>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</si>
  <si>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</si>
  <si>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</si>
  <si>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</si>
  <si>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</si>
  <si>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</si>
  <si>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</si>
  <si>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</si>
  <si>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 xml:space="preserve">             Информация об исполнении бюджета МО "Сергиевское сельское поселение" на 1 январяя 2021 г</t>
  </si>
  <si>
    <t>Исполнение на 1 января 2021г.</t>
  </si>
  <si>
    <t>Исполнение  на 1января 2021 г</t>
  </si>
  <si>
    <t>- прочие дотации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</si>
</sst>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wrapText="1"/>
    </xf>
    <xf numFmtId="164" fontId="6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164" fontId="7" fillId="33" borderId="10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164" fontId="6" fillId="33" borderId="15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64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164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160" zoomScaleSheetLayoutView="160" zoomScalePageLayoutView="0" workbookViewId="0" topLeftCell="A1">
      <selection activeCell="D43" sqref="D43"/>
    </sheetView>
  </sheetViews>
  <sheetFormatPr defaultColWidth="9.140625" defaultRowHeight="15"/>
  <cols>
    <col min="1" max="1" width="40.7109375" style="0" customWidth="1"/>
    <col min="2" max="2" width="24.28125" style="0" customWidth="1"/>
    <col min="3" max="3" width="25.7109375" style="0" customWidth="1"/>
    <col min="4" max="4" width="28.57421875" style="0" customWidth="1"/>
    <col min="6" max="6" width="10.140625" style="0" customWidth="1"/>
  </cols>
  <sheetData>
    <row r="1" spans="2:4" ht="15">
      <c r="B1" s="53"/>
      <c r="C1" s="53"/>
      <c r="D1" s="53"/>
    </row>
    <row r="2" spans="1:4" ht="34.5" customHeight="1">
      <c r="A2" s="1" t="s">
        <v>37</v>
      </c>
      <c r="B2" s="1"/>
      <c r="C2" s="1"/>
      <c r="D2" s="1"/>
    </row>
    <row r="3" spans="1:4" ht="26.25" customHeight="1">
      <c r="A3" s="2"/>
      <c r="B3" s="2"/>
      <c r="C3" s="2"/>
      <c r="D3" s="2" t="s">
        <v>0</v>
      </c>
    </row>
    <row r="4" spans="1:4" ht="15">
      <c r="A4" s="3"/>
      <c r="B4" s="4" t="s">
        <v>1</v>
      </c>
      <c r="C4" s="4"/>
      <c r="D4" s="4"/>
    </row>
    <row r="5" spans="1:4" ht="48.75" customHeight="1">
      <c r="A5" s="3"/>
      <c r="B5" s="5" t="s">
        <v>2</v>
      </c>
      <c r="C5" s="5" t="s">
        <v>38</v>
      </c>
      <c r="D5" s="5" t="s">
        <v>3</v>
      </c>
    </row>
    <row r="6" spans="1:4" ht="15.75">
      <c r="A6" s="6" t="s">
        <v>4</v>
      </c>
      <c r="B6" s="7"/>
      <c r="C6" s="7"/>
      <c r="D6" s="8"/>
    </row>
    <row r="7" spans="1:4" ht="15">
      <c r="A7" s="9" t="s">
        <v>5</v>
      </c>
      <c r="B7" s="10">
        <f>B8+B9+B10+B11+B15</f>
        <v>9866</v>
      </c>
      <c r="C7" s="10">
        <f>C8+C9+C10+C11+C15</f>
        <v>11558.9</v>
      </c>
      <c r="D7" s="11">
        <f>C7/B7*100</f>
        <v>117.15892965740929</v>
      </c>
    </row>
    <row r="8" spans="1:4" ht="15">
      <c r="A8" s="12" t="s">
        <v>6</v>
      </c>
      <c r="B8" s="13">
        <v>4081.8</v>
      </c>
      <c r="C8" s="14">
        <v>6307</v>
      </c>
      <c r="D8" s="11">
        <f>C8/B8*100</f>
        <v>154.51516487823997</v>
      </c>
    </row>
    <row r="9" spans="1:4" ht="30" customHeight="1">
      <c r="A9" s="12" t="s">
        <v>7</v>
      </c>
      <c r="B9" s="13">
        <v>1437.8</v>
      </c>
      <c r="C9" s="14">
        <v>1283.9</v>
      </c>
      <c r="D9" s="13">
        <f>C9/B9*100</f>
        <v>89.29614689108361</v>
      </c>
    </row>
    <row r="10" spans="1:4" ht="19.5" customHeight="1">
      <c r="A10" s="12" t="s">
        <v>8</v>
      </c>
      <c r="B10" s="13">
        <v>684.4</v>
      </c>
      <c r="C10" s="14">
        <v>831.9</v>
      </c>
      <c r="D10" s="13">
        <f>C10/B10*100</f>
        <v>121.55172413793103</v>
      </c>
    </row>
    <row r="11" spans="1:4" ht="19.5" customHeight="1">
      <c r="A11" s="12" t="s">
        <v>9</v>
      </c>
      <c r="B11" s="13">
        <v>3632</v>
      </c>
      <c r="C11" s="14">
        <f>C13+C14</f>
        <v>3127.4</v>
      </c>
      <c r="D11" s="13">
        <f>C11/B11*100</f>
        <v>86.1068281938326</v>
      </c>
    </row>
    <row r="12" spans="1:4" ht="17.25" customHeight="1">
      <c r="A12" s="12" t="s">
        <v>10</v>
      </c>
      <c r="B12" s="15"/>
      <c r="C12" s="15"/>
      <c r="D12" s="15"/>
    </row>
    <row r="13" spans="1:6" ht="15">
      <c r="A13" s="16" t="s">
        <v>11</v>
      </c>
      <c r="B13" s="13">
        <v>271.7</v>
      </c>
      <c r="C13" s="14">
        <v>207.9</v>
      </c>
      <c r="D13" s="13">
        <f>C13/B13*100</f>
        <v>76.51821862348179</v>
      </c>
      <c r="F13" s="17"/>
    </row>
    <row r="14" spans="1:4" ht="15">
      <c r="A14" s="18" t="s">
        <v>12</v>
      </c>
      <c r="B14" s="13">
        <v>3360.3</v>
      </c>
      <c r="C14" s="14">
        <v>2919.5</v>
      </c>
      <c r="D14" s="13">
        <f>C14/B14*100</f>
        <v>86.88212361991489</v>
      </c>
    </row>
    <row r="15" spans="1:4" ht="15">
      <c r="A15" s="19" t="s">
        <v>13</v>
      </c>
      <c r="B15" s="15">
        <v>30</v>
      </c>
      <c r="C15" s="15">
        <v>8.7</v>
      </c>
      <c r="D15" s="15">
        <f>C15/B15*100</f>
        <v>28.999999999999996</v>
      </c>
    </row>
    <row r="16" spans="1:4" ht="15">
      <c r="A16" s="20" t="s">
        <v>14</v>
      </c>
      <c r="B16" s="21">
        <v>1718.6</v>
      </c>
      <c r="C16" s="21">
        <v>1830.6</v>
      </c>
      <c r="D16" s="15">
        <f>C16/B16*100</f>
        <v>106.5169323868265</v>
      </c>
    </row>
    <row r="17" spans="1:4" ht="15">
      <c r="A17" s="19" t="s">
        <v>15</v>
      </c>
      <c r="B17" s="15"/>
      <c r="C17" s="15"/>
      <c r="D17" s="15"/>
    </row>
    <row r="18" spans="1:4" ht="15">
      <c r="A18" s="22" t="s">
        <v>16</v>
      </c>
      <c r="B18" s="23">
        <f>B20+B21+B22+B23+B24+B25</f>
        <v>3196.5</v>
      </c>
      <c r="C18" s="23">
        <f>C20+C21+C22+C23+C24+C25+C26</f>
        <v>3111</v>
      </c>
      <c r="D18" s="11">
        <v>19.5</v>
      </c>
    </row>
    <row r="19" spans="1:4" ht="15">
      <c r="A19" s="24" t="s">
        <v>17</v>
      </c>
      <c r="B19" s="13"/>
      <c r="C19" s="13"/>
      <c r="D19" s="13"/>
    </row>
    <row r="20" spans="1:6" ht="15">
      <c r="A20" s="25" t="s">
        <v>18</v>
      </c>
      <c r="B20" s="13">
        <v>445.7</v>
      </c>
      <c r="C20" s="13">
        <v>445.7</v>
      </c>
      <c r="D20" s="13">
        <f aca="true" t="shared" si="0" ref="D20:D25">C20/B20*100</f>
        <v>100</v>
      </c>
      <c r="F20" s="26"/>
    </row>
    <row r="21" spans="1:6" ht="15">
      <c r="A21" s="25" t="s">
        <v>40</v>
      </c>
      <c r="B21" s="13">
        <v>150</v>
      </c>
      <c r="C21" s="13">
        <v>150</v>
      </c>
      <c r="D21" s="13"/>
      <c r="F21" s="26"/>
    </row>
    <row r="22" spans="1:6" ht="15">
      <c r="A22" s="25" t="s">
        <v>19</v>
      </c>
      <c r="B22" s="13">
        <v>496.9</v>
      </c>
      <c r="C22" s="13">
        <v>496.9</v>
      </c>
      <c r="D22" s="13">
        <f t="shared" si="0"/>
        <v>100</v>
      </c>
      <c r="F22" s="26"/>
    </row>
    <row r="23" spans="1:6" ht="15">
      <c r="A23" s="25" t="s">
        <v>20</v>
      </c>
      <c r="B23" s="13">
        <v>266.9</v>
      </c>
      <c r="C23" s="13">
        <v>266.9</v>
      </c>
      <c r="D23" s="13">
        <f t="shared" si="0"/>
        <v>100</v>
      </c>
      <c r="F23" s="26"/>
    </row>
    <row r="24" spans="1:6" ht="15">
      <c r="A24" s="25" t="s">
        <v>21</v>
      </c>
      <c r="B24" s="13">
        <v>1807</v>
      </c>
      <c r="C24" s="13">
        <v>1807</v>
      </c>
      <c r="D24" s="13">
        <f t="shared" si="0"/>
        <v>100</v>
      </c>
      <c r="F24" s="26"/>
    </row>
    <row r="25" spans="1:6" ht="15">
      <c r="A25" s="18" t="s">
        <v>22</v>
      </c>
      <c r="B25" s="15">
        <v>30</v>
      </c>
      <c r="C25" s="15">
        <v>30</v>
      </c>
      <c r="D25" s="13">
        <f t="shared" si="0"/>
        <v>100</v>
      </c>
      <c r="F25" s="27"/>
    </row>
    <row r="26" spans="1:6" ht="48" customHeight="1">
      <c r="A26" s="19" t="s">
        <v>23</v>
      </c>
      <c r="B26" s="28">
        <v>0</v>
      </c>
      <c r="C26" s="28">
        <v>-85.5</v>
      </c>
      <c r="D26" s="13">
        <v>0</v>
      </c>
      <c r="F26" s="17"/>
    </row>
    <row r="27" spans="1:4" ht="15">
      <c r="A27" s="29" t="s">
        <v>24</v>
      </c>
      <c r="B27" s="30">
        <f>B7+B16+B18</f>
        <v>14781.1</v>
      </c>
      <c r="C27" s="30">
        <f>C7+C16+C18</f>
        <v>16500.5</v>
      </c>
      <c r="D27" s="13">
        <f>C27/B27*100</f>
        <v>111.63242248547132</v>
      </c>
    </row>
    <row r="28" spans="1:4" ht="32.25" customHeight="1">
      <c r="A28" s="31"/>
      <c r="B28" s="32"/>
      <c r="C28" s="32"/>
      <c r="D28" s="33"/>
    </row>
    <row r="29" spans="1:4" ht="36.75" customHeight="1">
      <c r="A29" s="3"/>
      <c r="B29" s="34" t="s">
        <v>1</v>
      </c>
      <c r="C29" s="35"/>
      <c r="D29" s="36"/>
    </row>
    <row r="30" spans="1:4" ht="52.5" customHeight="1">
      <c r="A30" s="3"/>
      <c r="B30" s="5" t="s">
        <v>25</v>
      </c>
      <c r="C30" s="5" t="s">
        <v>39</v>
      </c>
      <c r="D30" s="5" t="s">
        <v>3</v>
      </c>
    </row>
    <row r="31" spans="1:4" ht="15">
      <c r="A31" s="37" t="s">
        <v>26</v>
      </c>
      <c r="B31" s="38">
        <v>6495.33</v>
      </c>
      <c r="C31" s="39">
        <v>6432</v>
      </c>
      <c r="D31" s="38">
        <f aca="true" t="shared" si="1" ref="D31:D40">C31/B31*100</f>
        <v>99.02499180180222</v>
      </c>
    </row>
    <row r="32" spans="1:4" ht="15">
      <c r="A32" s="37" t="s">
        <v>27</v>
      </c>
      <c r="B32" s="38">
        <v>233.9</v>
      </c>
      <c r="C32" s="39">
        <v>233.9</v>
      </c>
      <c r="D32" s="38">
        <f t="shared" si="1"/>
        <v>100</v>
      </c>
    </row>
    <row r="33" spans="1:4" ht="30">
      <c r="A33" s="37" t="s">
        <v>28</v>
      </c>
      <c r="B33" s="38">
        <v>122.1</v>
      </c>
      <c r="C33" s="39">
        <v>122.1</v>
      </c>
      <c r="D33" s="38">
        <f t="shared" si="1"/>
        <v>100</v>
      </c>
    </row>
    <row r="34" spans="1:4" ht="15">
      <c r="A34" s="37" t="s">
        <v>29</v>
      </c>
      <c r="B34" s="38">
        <v>1854.4</v>
      </c>
      <c r="C34" s="39">
        <v>1644.2</v>
      </c>
      <c r="D34" s="38">
        <f t="shared" si="1"/>
        <v>88.66479723899914</v>
      </c>
    </row>
    <row r="35" spans="1:4" ht="15">
      <c r="A35" s="37" t="s">
        <v>30</v>
      </c>
      <c r="B35" s="38">
        <v>6626.2</v>
      </c>
      <c r="C35" s="39">
        <v>6606.1</v>
      </c>
      <c r="D35" s="38">
        <f t="shared" si="1"/>
        <v>99.69665871842082</v>
      </c>
    </row>
    <row r="36" spans="1:4" ht="15">
      <c r="A36" s="37" t="s">
        <v>31</v>
      </c>
      <c r="B36" s="38">
        <v>29.8</v>
      </c>
      <c r="C36" s="39">
        <v>29.8</v>
      </c>
      <c r="D36" s="38">
        <f t="shared" si="1"/>
        <v>100</v>
      </c>
    </row>
    <row r="37" spans="1:4" ht="15">
      <c r="A37" s="37" t="s">
        <v>32</v>
      </c>
      <c r="B37" s="38">
        <v>230.1</v>
      </c>
      <c r="C37" s="39">
        <v>230.1</v>
      </c>
      <c r="D37" s="38">
        <f t="shared" si="1"/>
        <v>100</v>
      </c>
    </row>
    <row r="38" spans="1:4" ht="15">
      <c r="A38" s="37" t="s">
        <v>33</v>
      </c>
      <c r="B38" s="38">
        <v>56.9</v>
      </c>
      <c r="C38" s="39">
        <v>56.9</v>
      </c>
      <c r="D38" s="38">
        <f t="shared" si="1"/>
        <v>100</v>
      </c>
    </row>
    <row r="39" spans="1:4" ht="15">
      <c r="A39" s="37" t="s">
        <v>34</v>
      </c>
      <c r="B39" s="38">
        <v>70.9</v>
      </c>
      <c r="C39" s="39">
        <v>70.9</v>
      </c>
      <c r="D39" s="38">
        <f t="shared" si="1"/>
        <v>100</v>
      </c>
    </row>
    <row r="40" spans="1:4" ht="15">
      <c r="A40" s="40" t="s">
        <v>35</v>
      </c>
      <c r="B40" s="41">
        <f>SUM(B31:B39)</f>
        <v>15719.63</v>
      </c>
      <c r="C40" s="41">
        <f>SUM(C31:C39)</f>
        <v>15426</v>
      </c>
      <c r="D40" s="41">
        <f t="shared" si="1"/>
        <v>98.13208071691255</v>
      </c>
    </row>
    <row r="41" spans="1:4" ht="15">
      <c r="A41" s="42"/>
      <c r="B41" s="43"/>
      <c r="C41" s="43"/>
      <c r="D41" s="43" t="s">
        <v>36</v>
      </c>
    </row>
    <row r="42" spans="1:4" ht="15">
      <c r="A42" s="44"/>
      <c r="B42" s="45"/>
      <c r="C42" s="45"/>
      <c r="D42" s="45"/>
    </row>
    <row r="43" spans="1:4" ht="15">
      <c r="A43" s="46"/>
      <c r="B43" s="47"/>
      <c r="C43" s="47"/>
      <c r="D43" s="47"/>
    </row>
    <row r="44" spans="1:4" ht="17.25" customHeight="1">
      <c r="A44" s="48"/>
      <c r="B44" s="49"/>
      <c r="C44" s="2"/>
      <c r="D44" s="2"/>
    </row>
    <row r="45" spans="1:4" ht="18.75" customHeight="1">
      <c r="A45" s="50"/>
      <c r="B45" s="49"/>
      <c r="C45" s="2"/>
      <c r="D45" s="2"/>
    </row>
    <row r="46" spans="1:4" ht="27" customHeight="1">
      <c r="A46" s="51"/>
      <c r="B46" s="49"/>
      <c r="C46" s="2"/>
      <c r="D46" s="2"/>
    </row>
    <row r="47" spans="1:4" ht="36" customHeight="1">
      <c r="A47" s="51"/>
      <c r="B47" s="2"/>
      <c r="C47" s="2"/>
      <c r="D47" s="2"/>
    </row>
    <row r="48" spans="1:4" ht="36" customHeight="1">
      <c r="A48" s="51"/>
      <c r="B48" s="2"/>
      <c r="C48" s="2"/>
      <c r="D48" s="52"/>
    </row>
    <row r="49" spans="1:4" ht="19.5" customHeight="1">
      <c r="A49" s="51"/>
      <c r="B49" s="2"/>
      <c r="C49" s="2"/>
      <c r="D49" s="2"/>
    </row>
    <row r="50" spans="1:4" ht="24.75" customHeight="1">
      <c r="A50" s="48"/>
      <c r="B50" s="2"/>
      <c r="C50" s="2"/>
      <c r="D50" s="2"/>
    </row>
    <row r="51" spans="1:4" ht="24.75" customHeight="1">
      <c r="A51" s="48"/>
      <c r="B51" s="2"/>
      <c r="C51" s="2"/>
      <c r="D51" s="2"/>
    </row>
    <row r="52" spans="1:4" ht="24.75" customHeight="1">
      <c r="A52" s="48"/>
      <c r="B52" s="2"/>
      <c r="C52" s="2"/>
      <c r="D52" s="2"/>
    </row>
    <row r="53" spans="1:4" ht="15">
      <c r="A53" s="2"/>
      <c r="B53" s="2"/>
      <c r="C53" s="2"/>
      <c r="D53" s="2"/>
    </row>
  </sheetData>
  <sheetProtection selectLockedCells="1" selectUnlockedCells="1"/>
  <mergeCells count="1">
    <mergeCell ref="B1:D1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dcterms:modified xsi:type="dcterms:W3CDTF">2021-01-19T13:14:57Z</dcterms:modified>
  <cp:category/>
  <cp:version/>
  <cp:contentType/>
  <cp:contentStatus/>
</cp:coreProperties>
</file>